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EA2AE9F0-2747-4C10-B9EF-A5C128308B26}" xr6:coauthVersionLast="47" xr6:coauthVersionMax="47" xr10:uidLastSave="{00000000-0000-0000-0000-000000000000}"/>
  <bookViews>
    <workbookView xWindow="2055" yWindow="345" windowWidth="17550" windowHeight="10200" xr2:uid="{00000000-000D-0000-FFFF-FFFF00000000}"/>
  </bookViews>
  <sheets>
    <sheet name="Manually Track Your Balance" sheetId="1" r:id="rId1"/>
    <sheet name="How To Use Tracker" sheetId="2" r:id="rId2"/>
  </sheets>
  <definedNames>
    <definedName name="Balance">IFERROR(TBL_Transactions[[#This Row],[Deposit]]+'Manually Track Your Balance'!$I1048576-TBL_Transactions[[#This Row],[Withdrawal]],'Manually Track Your Balance'!$I1048576)</definedName>
    <definedName name="Credit_card">'Manually Track Your Balance'!$N$28</definedName>
    <definedName name="List_Categories">'Manually Track Your Balance'!$R$1:$R$11</definedName>
    <definedName name="_xlnm.Print_Area" localSheetId="0">'Manually Track Your Balance'!$B$1:$P$35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14" i="1" s="1"/>
  <c r="I15" i="1" s="1"/>
  <c r="I16" i="1" s="1"/>
  <c r="I17" i="1" s="1"/>
  <c r="I18" i="1" s="1"/>
  <c r="I19" i="1" s="1"/>
  <c r="I20" i="1" s="1"/>
  <c r="I21" i="1" s="1"/>
  <c r="I22" i="1" s="1"/>
  <c r="I23" i="1" s="1"/>
  <c r="I24" i="1" s="1"/>
  <c r="I25" i="1" s="1"/>
  <c r="S6" i="1"/>
  <c r="S7" i="1"/>
  <c r="S3" i="1"/>
  <c r="S8" i="1"/>
  <c r="S9" i="1"/>
  <c r="S10" i="1"/>
  <c r="S11" i="1"/>
  <c r="H7" i="1" l="1"/>
  <c r="Q3" i="1"/>
  <c r="Q11" i="1"/>
  <c r="Q10" i="1"/>
  <c r="Q8" i="1"/>
  <c r="Q7" i="1"/>
  <c r="Q6" i="1"/>
  <c r="Q9" i="1"/>
  <c r="O24" i="1" l="1"/>
  <c r="O22" i="1"/>
  <c r="O20" i="1"/>
  <c r="O18" i="1"/>
  <c r="N24" i="1"/>
  <c r="N22" i="1"/>
  <c r="N20" i="1"/>
  <c r="N18" i="1"/>
  <c r="N23" i="1"/>
  <c r="N21" i="1"/>
  <c r="N19" i="1"/>
  <c r="O23" i="1"/>
  <c r="O21" i="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1" authorId="0" shapeId="0" xr:uid="{13724D49-DB5B-423A-868A-B137E6E4ED5F}">
      <text>
        <r>
          <rPr>
            <sz val="9"/>
            <color indexed="81"/>
            <rFont val="Tahoma"/>
            <charset val="1"/>
          </rPr>
          <t xml:space="preserve">Check out the "How to Use Tracker" tab below for help using this balance tracking tool.
</t>
        </r>
      </text>
    </comment>
    <comment ref="H6" authorId="0" shapeId="0" xr:uid="{B9823210-76CA-4620-ACE3-0B0C5D23E755}">
      <text>
        <r>
          <rPr>
            <sz val="9"/>
            <color indexed="81"/>
            <rFont val="Tahoma"/>
            <family val="2"/>
          </rPr>
          <t>For reference, you can add an account nickname or the last four digits of your account number here.</t>
        </r>
        <r>
          <rPr>
            <sz val="9"/>
            <color indexed="81"/>
            <rFont val="Tahoma"/>
            <charset val="1"/>
          </rPr>
          <t xml:space="preserve">
</t>
        </r>
      </text>
    </comment>
    <comment ref="I12" authorId="0" shapeId="0" xr:uid="{6D959915-0E8C-4575-A349-783DA2245EC5}">
      <text>
        <r>
          <rPr>
            <sz val="9"/>
            <color indexed="81"/>
            <rFont val="Tahoma"/>
            <charset val="1"/>
          </rPr>
          <t xml:space="preserve">Enter your starting balance in the cell shaded in yellow.
</t>
        </r>
      </text>
    </comment>
  </commentList>
</comments>
</file>

<file path=xl/sharedStrings.xml><?xml version="1.0" encoding="utf-8"?>
<sst xmlns="http://schemas.openxmlformats.org/spreadsheetml/2006/main" count="24" uniqueCount="24">
  <si>
    <t>Credit card</t>
  </si>
  <si>
    <t xml:space="preserve">Bank account number: </t>
  </si>
  <si>
    <t>Groceries</t>
  </si>
  <si>
    <t xml:space="preserve">Current balance: </t>
  </si>
  <si>
    <t>Insurance</t>
  </si>
  <si>
    <t>Investment</t>
  </si>
  <si>
    <t>Mortgage</t>
  </si>
  <si>
    <t>Other</t>
  </si>
  <si>
    <t>Utilities</t>
  </si>
  <si>
    <t>Date</t>
  </si>
  <si>
    <t>Description</t>
  </si>
  <si>
    <t>Category</t>
  </si>
  <si>
    <t>Withdrawal</t>
  </si>
  <si>
    <t>Deposit</t>
  </si>
  <si>
    <t>Category of Withdrawals</t>
  </si>
  <si>
    <t>Check # or Debit Card</t>
  </si>
  <si>
    <t>XXXX</t>
  </si>
  <si>
    <r>
      <t xml:space="preserve">Use this electronic and accessible </t>
    </r>
    <r>
      <rPr>
        <b/>
        <sz val="11"/>
        <rFont val="Century Gothic"/>
        <family val="2"/>
        <scheme val="major"/>
      </rPr>
      <t>balance tracker</t>
    </r>
    <r>
      <rPr>
        <b/>
        <sz val="11"/>
        <color rgb="FF283C46"/>
        <rFont val="Century Gothic"/>
        <family val="2"/>
        <scheme val="major"/>
      </rPr>
      <t xml:space="preserve"> to record your payments, purchases, deposits, and any interest you earn in your account. Payments or purchase amounts that you enter for each category are displayed in a bar chart to show where your money goes.</t>
    </r>
  </si>
  <si>
    <r>
      <t>Enter your bank</t>
    </r>
    <r>
      <rPr>
        <sz val="11"/>
        <rFont val="Century Gothic"/>
        <family val="2"/>
        <scheme val="major"/>
      </rPr>
      <t xml:space="preserve"> account nickname or last for digits of your account number</t>
    </r>
    <r>
      <rPr>
        <sz val="11"/>
        <color theme="1"/>
        <rFont val="Century Gothic"/>
        <family val="2"/>
        <scheme val="major"/>
      </rPr>
      <t xml:space="preserve"> in cell </t>
    </r>
    <r>
      <rPr>
        <sz val="11"/>
        <color rgb="FFFF0000"/>
        <rFont val="Century Gothic"/>
        <family val="2"/>
        <scheme val="major"/>
      </rPr>
      <t xml:space="preserve">H6 </t>
    </r>
    <r>
      <rPr>
        <sz val="11"/>
        <color theme="1"/>
        <rFont val="Century Gothic"/>
        <family val="2"/>
        <scheme val="major"/>
      </rPr>
      <t>on the "Manually Track Your Balance" tab.</t>
    </r>
  </si>
  <si>
    <r>
      <t xml:space="preserve">Enter your </t>
    </r>
    <r>
      <rPr>
        <sz val="11"/>
        <rFont val="Century Gothic"/>
        <family val="2"/>
        <scheme val="major"/>
      </rPr>
      <t>account</t>
    </r>
    <r>
      <rPr>
        <sz val="11"/>
        <color theme="1"/>
        <rFont val="Century Gothic"/>
        <family val="2"/>
        <scheme val="major"/>
      </rPr>
      <t xml:space="preserve"> balance into cell </t>
    </r>
    <r>
      <rPr>
        <sz val="11"/>
        <color rgb="FFFF0000"/>
        <rFont val="Century Gothic"/>
        <family val="2"/>
        <scheme val="major"/>
      </rPr>
      <t xml:space="preserve">I12 </t>
    </r>
    <r>
      <rPr>
        <sz val="11"/>
        <rFont val="Century Gothic"/>
        <family val="2"/>
        <scheme val="major"/>
      </rPr>
      <t>(ex. $1,000).</t>
    </r>
  </si>
  <si>
    <r>
      <t>Enter your transaction details</t>
    </r>
    <r>
      <rPr>
        <sz val="11"/>
        <rFont val="Century Gothic"/>
        <family val="2"/>
        <scheme val="major"/>
      </rPr>
      <t xml:space="preserve"> into the rows</t>
    </r>
    <r>
      <rPr>
        <sz val="11"/>
        <color rgb="FFFF0000"/>
        <rFont val="Century Gothic"/>
        <family val="2"/>
        <scheme val="major"/>
      </rPr>
      <t xml:space="preserve"> (beginning with row 13)</t>
    </r>
    <r>
      <rPr>
        <sz val="11"/>
        <color theme="1"/>
        <rFont val="Century Gothic"/>
        <family val="2"/>
        <scheme val="major"/>
      </rPr>
      <t xml:space="preserve"> in the table on the "Manually Track Your Balance" tab.</t>
    </r>
  </si>
  <si>
    <r>
      <rPr>
        <sz val="11"/>
        <rFont val="Century Gothic"/>
        <family val="2"/>
        <scheme val="major"/>
      </rPr>
      <t>Your account current balance</t>
    </r>
    <r>
      <rPr>
        <sz val="11"/>
        <color rgb="FFFF0000"/>
        <rFont val="Century Gothic"/>
        <family val="2"/>
        <scheme val="major"/>
      </rPr>
      <t xml:space="preserve"> (H7)</t>
    </r>
    <r>
      <rPr>
        <sz val="11"/>
        <rFont val="Century Gothic"/>
        <family val="2"/>
        <scheme val="major"/>
      </rPr>
      <t xml:space="preserve"> and related category of withdrawals chart update when you add new transaction data to the table.</t>
    </r>
  </si>
  <si>
    <r>
      <rPr>
        <b/>
        <i/>
        <sz val="11"/>
        <color theme="1"/>
        <rFont val="Century Gothic"/>
        <family val="2"/>
        <scheme val="major"/>
      </rPr>
      <t>Note:</t>
    </r>
    <r>
      <rPr>
        <i/>
        <sz val="11"/>
        <color theme="1"/>
        <rFont val="Century Gothic"/>
        <family val="2"/>
        <scheme val="major"/>
      </rPr>
      <t xml:space="preserve"> The best way to prevent overdrafts is to watch – and track- your spending. We recommend that you utilize online and mobile banking to regularly check your account balance as well as manually track, using a check register, any payments you have made such as check, debit card purchase, ATM transaction or automatic payments like Bill Pay. Know your balance at all times.</t>
    </r>
  </si>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</sst>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mm/dd/yyyy;@"/>
    <numFmt numFmtId="165" formatCode="&quot;$&quot;\ #,##0.00_);\(&quot;$&quot;\ #,##0.00\)"/>
    <numFmt numFmtId="166" formatCode=";;;"/>
  </numFmts>
  <fonts count="40" x14ac:knownFonts="1">
    <font>
      <sz val="11"/>
      <color theme="1"/>
      <name val="Century Gothic"/>
      <family val="2"/>
      <scheme val="minor"/>
    </font>
    <font>
      <sz val="11"/>
      <color theme="0"/>
      <name val="Century Gothic"/>
      <family val="2"/>
      <scheme val="minor"/>
    </font>
    <font>
      <sz val="10"/>
      <color theme="1" tint="0.14999847407452621"/>
      <name val="Century Gothic"/>
      <family val="2"/>
      <scheme val="minor"/>
    </font>
    <font>
      <sz val="10"/>
      <name val="Century Gothic"/>
      <family val="2"/>
      <scheme val="minor"/>
    </font>
    <font>
      <sz val="10"/>
      <name val="Century Gothic"/>
      <family val="2"/>
      <scheme val="major"/>
    </font>
    <font>
      <sz val="10"/>
      <color theme="2" tint="-0.89999084444715716"/>
      <name val="Century Gothic"/>
      <family val="2"/>
      <scheme val="major"/>
    </font>
    <font>
      <sz val="10"/>
      <color theme="0"/>
      <name val="Century Gothic"/>
      <family val="2"/>
      <scheme val="minor"/>
    </font>
    <font>
      <sz val="10"/>
      <color theme="0"/>
      <name val="Century Gothic"/>
      <family val="2"/>
      <scheme val="major"/>
    </font>
    <font>
      <sz val="11"/>
      <color theme="1" tint="0.14999847407452621"/>
      <name val="Century Gothic"/>
      <family val="2"/>
      <scheme val="minor"/>
    </font>
    <font>
      <sz val="11"/>
      <name val="Century Gothic"/>
      <family val="2"/>
      <scheme val="minor"/>
    </font>
    <font>
      <b/>
      <sz val="40"/>
      <color theme="1" tint="0.14999847407452621"/>
      <name val="Century Gothic"/>
      <family val="2"/>
      <scheme val="major"/>
    </font>
    <font>
      <b/>
      <sz val="40"/>
      <name val="Century Gothic"/>
      <family val="2"/>
      <scheme val="major"/>
    </font>
    <font>
      <sz val="10"/>
      <color theme="4" tint="-0.499984740745262"/>
      <name val="Century Gothic"/>
      <family val="2"/>
      <scheme val="major"/>
    </font>
    <font>
      <b/>
      <sz val="40"/>
      <color theme="0"/>
      <name val="Century Gothic"/>
      <family val="2"/>
      <scheme val="major"/>
    </font>
    <font>
      <sz val="10"/>
      <color theme="1"/>
      <name val="Century Gothic"/>
      <family val="2"/>
      <scheme val="minor"/>
    </font>
    <font>
      <sz val="40"/>
      <color theme="1"/>
      <name val="Century Gothic"/>
      <family val="2"/>
      <scheme val="minor"/>
    </font>
    <font>
      <sz val="10"/>
      <color theme="1" tint="0.249977111117893"/>
      <name val="Century Gothic"/>
      <family val="1"/>
      <scheme val="major"/>
    </font>
    <font>
      <b/>
      <sz val="40"/>
      <color theme="1" tint="0.14999847407452621"/>
      <name val="Century Gothic"/>
      <family val="1"/>
      <scheme val="major"/>
    </font>
    <font>
      <sz val="11"/>
      <color theme="1" tint="0.14999847407452621"/>
      <name val="Century Gothic"/>
      <family val="1"/>
      <scheme val="major"/>
    </font>
    <font>
      <sz val="10"/>
      <color theme="1" tint="0.14999847407452621"/>
      <name val="Century Gothic"/>
      <family val="1"/>
      <scheme val="major"/>
    </font>
    <font>
      <sz val="10"/>
      <color theme="4" tint="-0.499984740745262"/>
      <name val="Century Gothic"/>
      <family val="1"/>
      <scheme val="major"/>
    </font>
    <font>
      <sz val="10"/>
      <color theme="5" tint="-0.24994659260841701"/>
      <name val="Century Gothic"/>
      <family val="1"/>
      <scheme val="major"/>
    </font>
    <font>
      <b/>
      <sz val="10"/>
      <color theme="5" tint="-0.24994659260841701"/>
      <name val="Century Gothic"/>
      <family val="1"/>
      <scheme val="major"/>
    </font>
    <font>
      <sz val="10"/>
      <color theme="1"/>
      <name val="Century Gothic"/>
      <family val="2"/>
      <scheme val="major"/>
    </font>
    <font>
      <sz val="10"/>
      <color theme="1"/>
      <name val="Century Gothic"/>
      <family val="1"/>
      <scheme val="major"/>
    </font>
    <font>
      <b/>
      <sz val="10"/>
      <color theme="5" tint="-0.249977111117893"/>
      <name val="Century Gothic"/>
      <family val="2"/>
      <scheme val="major"/>
    </font>
    <font>
      <sz val="10"/>
      <color theme="6" tint="0.79998168889431442"/>
      <name val="Century Gothic"/>
      <family val="2"/>
      <scheme val="minor"/>
    </font>
    <font>
      <b/>
      <sz val="10"/>
      <color theme="5" tint="-0.24994659260841701"/>
      <name val="Century Gothic"/>
      <family val="1"/>
      <scheme val="minor"/>
    </font>
    <font>
      <sz val="10"/>
      <color theme="1" tint="0.14999847407452621"/>
      <name val="Century Gothic"/>
      <family val="1"/>
      <scheme val="minor"/>
    </font>
    <font>
      <sz val="10"/>
      <color theme="1"/>
      <name val="Century Gothic"/>
      <family val="1"/>
      <scheme val="minor"/>
    </font>
    <font>
      <b/>
      <sz val="10"/>
      <color theme="1"/>
      <name val="Century Gothic"/>
      <family val="1"/>
      <scheme val="minor"/>
    </font>
    <font>
      <sz val="11"/>
      <color theme="1"/>
      <name val="Century Gothic"/>
      <family val="2"/>
      <scheme val="major"/>
    </font>
    <font>
      <b/>
      <sz val="11"/>
      <color rgb="FF283C46"/>
      <name val="Century Gothic"/>
      <family val="2"/>
      <scheme val="major"/>
    </font>
    <font>
      <i/>
      <sz val="11"/>
      <color theme="1"/>
      <name val="Century Gothic"/>
      <family val="2"/>
      <scheme val="major"/>
    </font>
    <font>
      <b/>
      <i/>
      <sz val="11"/>
      <color theme="1"/>
      <name val="Century Gothic"/>
      <family val="2"/>
      <scheme val="major"/>
    </font>
    <font>
      <sz val="11"/>
      <color rgb="FFFF0000"/>
      <name val="Century Gothic"/>
      <family val="2"/>
      <scheme val="major"/>
    </font>
    <font>
      <b/>
      <sz val="11"/>
      <name val="Century Gothic"/>
      <family val="2"/>
      <scheme val="major"/>
    </font>
    <font>
      <sz val="11"/>
      <name val="Century Gothic"/>
      <family val="2"/>
      <scheme val="major"/>
    </font>
    <font>
      <sz val="9"/>
      <color indexed="81"/>
      <name val="Tahoma"/>
      <charset val="1"/>
    </font>
    <font>
      <sz val="9"/>
      <color indexed="81"/>
      <name val="Tahoma"/>
      <family val="2"/>
    </font>
  </fonts>
  <fills count="13">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6" tint="-0.499984740745262"/>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right/>
      <top style="thin">
        <color theme="5"/>
      </top>
      <bottom/>
      <diagonal/>
    </border>
    <border>
      <left/>
      <right/>
      <top style="thick">
        <color theme="5"/>
      </top>
      <bottom/>
      <diagonal/>
    </border>
    <border>
      <left/>
      <right/>
      <top style="thick">
        <color theme="5"/>
      </top>
      <bottom style="thick">
        <color theme="5"/>
      </bottom>
      <diagonal/>
    </border>
    <border>
      <left/>
      <right/>
      <top/>
      <bottom style="thick">
        <color theme="5"/>
      </bottom>
      <diagonal/>
    </border>
    <border>
      <left style="thick">
        <color theme="6" tint="0.79998168889431442"/>
      </left>
      <right style="thick">
        <color theme="6" tint="0.79998168889431442"/>
      </right>
      <top style="thick">
        <color theme="6" tint="0.79998168889431442"/>
      </top>
      <bottom style="thick">
        <color theme="6" tint="0.79998168889431442"/>
      </bottom>
      <diagonal/>
    </border>
  </borders>
  <cellStyleXfs count="1">
    <xf numFmtId="0" fontId="0" fillId="0" borderId="0"/>
  </cellStyleXfs>
  <cellXfs count="97">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left" vertical="center" inden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66" fontId="0" fillId="0" borderId="0" xfId="0" applyNumberFormat="1" applyAlignment="1">
      <alignment horizontal="center" vertical="center"/>
    </xf>
    <xf numFmtId="166" fontId="0" fillId="0" borderId="0" xfId="0" applyNumberFormat="1" applyAlignment="1">
      <alignment horizontal="left" vertical="center" indent="1"/>
    </xf>
    <xf numFmtId="166" fontId="0" fillId="0" borderId="0" xfId="0" applyNumberFormat="1" applyAlignment="1">
      <alignment horizontal="left" vertical="center"/>
    </xf>
    <xf numFmtId="166" fontId="14" fillId="0" borderId="0" xfId="0" applyNumberFormat="1" applyFont="1" applyAlignment="1">
      <alignment horizontal="left" vertical="center" indent="1"/>
    </xf>
    <xf numFmtId="166" fontId="14" fillId="0" borderId="0" xfId="0" applyNumberFormat="1" applyFont="1" applyAlignment="1">
      <alignment horizontal="center" vertical="center"/>
    </xf>
    <xf numFmtId="166" fontId="14" fillId="0" borderId="0" xfId="0" applyNumberFormat="1" applyFont="1" applyAlignment="1">
      <alignment horizontal="left" vertical="center"/>
    </xf>
    <xf numFmtId="166" fontId="15" fillId="0" borderId="0" xfId="0" applyNumberFormat="1" applyFont="1" applyAlignment="1">
      <alignment horizontal="center" vertical="center"/>
    </xf>
    <xf numFmtId="166" fontId="15" fillId="0" borderId="0" xfId="0" applyNumberFormat="1" applyFont="1" applyAlignment="1">
      <alignment horizontal="left" vertical="center" indent="1"/>
    </xf>
    <xf numFmtId="166" fontId="15" fillId="0" borderId="0" xfId="0" applyNumberFormat="1" applyFont="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indent="1"/>
    </xf>
    <xf numFmtId="165" fontId="16" fillId="0" borderId="0" xfId="0" applyNumberFormat="1" applyFont="1" applyAlignment="1">
      <alignment horizontal="left" vertical="center"/>
    </xf>
    <xf numFmtId="0" fontId="2" fillId="0" borderId="0" xfId="0" applyFont="1" applyAlignment="1">
      <alignment horizontal="left" vertical="center" indent="1"/>
    </xf>
    <xf numFmtId="0" fontId="19" fillId="0" borderId="0" xfId="0" applyFont="1" applyAlignment="1">
      <alignment horizontal="center" vertical="center"/>
    </xf>
    <xf numFmtId="0" fontId="19" fillId="9"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44" fontId="20" fillId="0" borderId="0" xfId="0" applyNumberFormat="1" applyFont="1" applyAlignment="1">
      <alignment horizontal="left" vertical="center" indent="1"/>
    </xf>
    <xf numFmtId="0" fontId="19" fillId="0" borderId="0" xfId="0" applyFont="1" applyAlignment="1">
      <alignment horizontal="left" vertical="center" indent="1"/>
    </xf>
    <xf numFmtId="44" fontId="19" fillId="0" borderId="0" xfId="0" applyNumberFormat="1" applyFont="1" applyAlignment="1">
      <alignment horizontal="left" vertical="center" indent="1"/>
    </xf>
    <xf numFmtId="0" fontId="10" fillId="10" borderId="3" xfId="0" applyFont="1" applyFill="1" applyBorder="1" applyAlignment="1">
      <alignment horizontal="center" vertical="center"/>
    </xf>
    <xf numFmtId="0" fontId="25" fillId="10" borderId="3" xfId="0" applyFont="1" applyFill="1" applyBorder="1" applyAlignment="1">
      <alignment horizontal="left" vertical="center"/>
    </xf>
    <xf numFmtId="0" fontId="23" fillId="10" borderId="3" xfId="0" applyFont="1" applyFill="1" applyBorder="1" applyAlignment="1">
      <alignment horizontal="center" vertical="center"/>
    </xf>
    <xf numFmtId="0" fontId="2" fillId="10" borderId="0" xfId="0" applyFont="1" applyFill="1" applyAlignment="1">
      <alignment horizontal="center" vertical="center"/>
    </xf>
    <xf numFmtId="0" fontId="8" fillId="10" borderId="0" xfId="0" applyFont="1" applyFill="1" applyAlignment="1">
      <alignment horizontal="center" vertical="center"/>
    </xf>
    <xf numFmtId="0" fontId="12" fillId="10" borderId="0" xfId="0" applyFont="1" applyFill="1" applyAlignment="1">
      <alignment horizontal="center" vertical="center"/>
    </xf>
    <xf numFmtId="0" fontId="5" fillId="10" borderId="0" xfId="0" applyFont="1" applyFill="1" applyAlignment="1">
      <alignment horizontal="center" vertical="center"/>
    </xf>
    <xf numFmtId="0" fontId="2" fillId="10"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8" borderId="5" xfId="0" applyFont="1" applyFill="1" applyBorder="1" applyAlignment="1">
      <alignment horizontal="center" vertical="center"/>
    </xf>
    <xf numFmtId="0" fontId="2" fillId="7" borderId="5"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2" fillId="5" borderId="5" xfId="0" applyFont="1" applyFill="1" applyBorder="1" applyAlignment="1">
      <alignment horizontal="center" vertical="center"/>
    </xf>
    <xf numFmtId="0" fontId="2" fillId="6" borderId="5" xfId="0" applyFont="1" applyFill="1" applyBorder="1" applyAlignment="1">
      <alignment horizontal="center" vertical="center"/>
    </xf>
    <xf numFmtId="0" fontId="24" fillId="10" borderId="0" xfId="0" applyFont="1" applyFill="1" applyAlignment="1">
      <alignment horizontal="left" vertical="center" indent="1"/>
    </xf>
    <xf numFmtId="165" fontId="24" fillId="10" borderId="0" xfId="0" applyNumberFormat="1" applyFont="1" applyFill="1" applyAlignment="1">
      <alignment horizontal="left" vertical="center"/>
    </xf>
    <xf numFmtId="0" fontId="2" fillId="10" borderId="0" xfId="0" applyFont="1" applyFill="1" applyAlignment="1">
      <alignment horizontal="left" vertical="center" indent="1"/>
    </xf>
    <xf numFmtId="0" fontId="2" fillId="10" borderId="0" xfId="0" applyFont="1" applyFill="1" applyAlignment="1">
      <alignment horizontal="left" vertical="center"/>
    </xf>
    <xf numFmtId="0" fontId="6" fillId="10" borderId="2" xfId="0" applyFont="1" applyFill="1" applyBorder="1" applyAlignment="1">
      <alignment horizontal="center" vertical="center"/>
    </xf>
    <xf numFmtId="0" fontId="13" fillId="10" borderId="0" xfId="0" applyFont="1" applyFill="1" applyAlignment="1">
      <alignment horizontal="center" vertical="center"/>
    </xf>
    <xf numFmtId="0" fontId="1" fillId="10" borderId="0" xfId="0" applyFont="1" applyFill="1" applyAlignment="1">
      <alignment horizontal="center" vertical="center"/>
    </xf>
    <xf numFmtId="0" fontId="18" fillId="10" borderId="0" xfId="0" applyFont="1" applyFill="1" applyAlignment="1">
      <alignment horizontal="center" vertical="center"/>
    </xf>
    <xf numFmtId="49" fontId="21" fillId="10" borderId="0" xfId="0" applyNumberFormat="1" applyFont="1" applyFill="1" applyAlignment="1">
      <alignment horizontal="left" vertical="center" indent="1"/>
    </xf>
    <xf numFmtId="0" fontId="21" fillId="10" borderId="0" xfId="0" applyFont="1" applyFill="1" applyAlignment="1">
      <alignment horizontal="center" vertical="center"/>
    </xf>
    <xf numFmtId="0" fontId="6" fillId="10" borderId="0" xfId="0" applyFont="1" applyFill="1" applyAlignment="1">
      <alignment horizontal="center" vertical="center"/>
    </xf>
    <xf numFmtId="0" fontId="19" fillId="10" borderId="0" xfId="0" applyFont="1" applyFill="1" applyAlignment="1">
      <alignment horizontal="left" vertical="center"/>
    </xf>
    <xf numFmtId="49" fontId="19" fillId="10" borderId="0" xfId="0" applyNumberFormat="1" applyFont="1" applyFill="1" applyAlignment="1">
      <alignment horizontal="left" vertical="center" indent="1"/>
    </xf>
    <xf numFmtId="0" fontId="19" fillId="10" borderId="0" xfId="0" applyFont="1" applyFill="1" applyAlignment="1">
      <alignment horizontal="center" vertical="center"/>
    </xf>
    <xf numFmtId="0" fontId="19" fillId="10" borderId="4" xfId="0" applyFont="1" applyFill="1" applyBorder="1" applyAlignment="1">
      <alignment horizontal="center" vertical="center"/>
    </xf>
    <xf numFmtId="0" fontId="7" fillId="10" borderId="3" xfId="0" applyFont="1" applyFill="1" applyBorder="1" applyAlignment="1">
      <alignment horizontal="left" vertical="center"/>
    </xf>
    <xf numFmtId="164" fontId="21" fillId="10" borderId="3" xfId="0" applyNumberFormat="1" applyFont="1" applyFill="1" applyBorder="1" applyAlignment="1">
      <alignment horizontal="left" vertical="center" indent="1"/>
    </xf>
    <xf numFmtId="0" fontId="21" fillId="10" borderId="3" xfId="0" applyFont="1" applyFill="1" applyBorder="1" applyAlignment="1">
      <alignment horizontal="left" vertical="center" indent="1"/>
    </xf>
    <xf numFmtId="44" fontId="21" fillId="10" borderId="3" xfId="0" applyNumberFormat="1" applyFont="1" applyFill="1" applyBorder="1" applyAlignment="1">
      <alignment horizontal="left" vertical="center" indent="1"/>
    </xf>
    <xf numFmtId="44" fontId="20" fillId="10" borderId="3" xfId="0" applyNumberFormat="1" applyFont="1" applyFill="1" applyBorder="1" applyAlignment="1">
      <alignment horizontal="left" vertical="center" indent="1"/>
    </xf>
    <xf numFmtId="0" fontId="19" fillId="10" borderId="0" xfId="0" applyFont="1" applyFill="1" applyAlignment="1">
      <alignment horizontal="left" vertical="center" indent="1"/>
    </xf>
    <xf numFmtId="166" fontId="14" fillId="10" borderId="0" xfId="0" applyNumberFormat="1" applyFont="1" applyFill="1" applyAlignment="1">
      <alignment horizontal="left" vertical="center"/>
    </xf>
    <xf numFmtId="44" fontId="19" fillId="10" borderId="0" xfId="0" applyNumberFormat="1" applyFont="1" applyFill="1" applyAlignment="1">
      <alignment horizontal="left" vertical="center" indent="1"/>
    </xf>
    <xf numFmtId="0" fontId="22" fillId="10" borderId="0" xfId="0" applyFont="1" applyFill="1" applyAlignment="1">
      <alignment horizontal="left" vertical="center" indent="1"/>
    </xf>
    <xf numFmtId="49" fontId="22" fillId="10" borderId="0" xfId="0" applyNumberFormat="1" applyFont="1" applyFill="1" applyAlignment="1">
      <alignment horizontal="left" indent="1"/>
    </xf>
    <xf numFmtId="0" fontId="22" fillId="10" borderId="0" xfId="0" applyFont="1" applyFill="1" applyAlignment="1">
      <alignment horizontal="left" indent="1"/>
    </xf>
    <xf numFmtId="0" fontId="18" fillId="10" borderId="0" xfId="0" applyFont="1" applyFill="1" applyAlignment="1">
      <alignment horizontal="left" vertical="center" indent="1"/>
    </xf>
    <xf numFmtId="0" fontId="27" fillId="10" borderId="0" xfId="0" applyFont="1" applyFill="1" applyAlignment="1">
      <alignment horizontal="left" indent="1"/>
    </xf>
    <xf numFmtId="0" fontId="27" fillId="10" borderId="0" xfId="0" applyFont="1" applyFill="1" applyAlignment="1">
      <alignment horizontal="left" vertical="center" indent="1"/>
    </xf>
    <xf numFmtId="164" fontId="28" fillId="10" borderId="0" xfId="0" applyNumberFormat="1" applyFont="1" applyFill="1" applyAlignment="1">
      <alignment horizontal="left" vertical="center" indent="1"/>
    </xf>
    <xf numFmtId="49" fontId="28" fillId="10" borderId="0" xfId="0" applyNumberFormat="1" applyFont="1" applyFill="1" applyAlignment="1">
      <alignment horizontal="left" vertical="center" indent="1"/>
    </xf>
    <xf numFmtId="0" fontId="28" fillId="10" borderId="0" xfId="0" applyFont="1" applyFill="1" applyAlignment="1">
      <alignment horizontal="left" vertical="center" indent="1"/>
    </xf>
    <xf numFmtId="164" fontId="29" fillId="10" borderId="0" xfId="0" applyNumberFormat="1" applyFont="1" applyFill="1" applyAlignment="1">
      <alignment horizontal="left" vertical="center" indent="1"/>
    </xf>
    <xf numFmtId="49" fontId="29" fillId="10" borderId="0" xfId="0" applyNumberFormat="1" applyFont="1" applyFill="1" applyAlignment="1">
      <alignment horizontal="left" vertical="center" indent="1"/>
    </xf>
    <xf numFmtId="0" fontId="29" fillId="10" borderId="0" xfId="0" applyFont="1" applyFill="1" applyAlignment="1">
      <alignment horizontal="left" vertical="center" indent="1"/>
    </xf>
    <xf numFmtId="44" fontId="29" fillId="10" borderId="0" xfId="0" applyNumberFormat="1" applyFont="1" applyFill="1" applyAlignment="1">
      <alignment horizontal="left" vertical="center" indent="1"/>
    </xf>
    <xf numFmtId="44" fontId="30" fillId="10" borderId="0" xfId="0" applyNumberFormat="1" applyFont="1" applyFill="1" applyAlignment="1">
      <alignment horizontal="left" vertical="center" indent="1"/>
    </xf>
    <xf numFmtId="44" fontId="28" fillId="10" borderId="0" xfId="0" applyNumberFormat="1" applyFont="1" applyFill="1" applyAlignment="1">
      <alignment horizontal="left" vertical="center" indent="1"/>
    </xf>
    <xf numFmtId="49" fontId="21" fillId="10" borderId="3" xfId="0" applyNumberFormat="1" applyFont="1" applyFill="1" applyBorder="1" applyAlignment="1">
      <alignment horizontal="left" vertical="center" wrapText="1" indent="1"/>
    </xf>
    <xf numFmtId="0" fontId="31" fillId="0" borderId="0" xfId="0" applyFont="1" applyAlignment="1">
      <alignment vertical="center"/>
    </xf>
    <xf numFmtId="0" fontId="0" fillId="0" borderId="0" xfId="0" applyAlignment="1">
      <alignment vertical="center"/>
    </xf>
    <xf numFmtId="0" fontId="32" fillId="11" borderId="0" xfId="0" applyFont="1" applyFill="1" applyAlignment="1">
      <alignment vertical="center" wrapText="1"/>
    </xf>
    <xf numFmtId="0" fontId="33" fillId="0" borderId="0" xfId="0" applyFont="1" applyAlignment="1">
      <alignment vertical="center" wrapText="1"/>
    </xf>
    <xf numFmtId="0" fontId="26" fillId="10" borderId="0" xfId="0" applyFont="1" applyFill="1" applyAlignment="1">
      <alignment horizontal="left" vertical="center"/>
    </xf>
    <xf numFmtId="44" fontId="21" fillId="12" borderId="3" xfId="0" applyNumberFormat="1" applyFont="1" applyFill="1" applyBorder="1" applyAlignment="1">
      <alignment horizontal="left" vertical="center" indent="1"/>
    </xf>
    <xf numFmtId="0" fontId="2" fillId="10" borderId="2" xfId="0" applyFont="1" applyFill="1" applyBorder="1" applyAlignment="1">
      <alignment horizontal="center" vertical="center"/>
    </xf>
    <xf numFmtId="0" fontId="2" fillId="10" borderId="0" xfId="0" applyFont="1" applyFill="1" applyAlignment="1">
      <alignment horizontal="center" vertical="center"/>
    </xf>
  </cellXfs>
  <cellStyles count="1">
    <cellStyle name="Normal" xfId="0" builtinId="0"/>
  </cellStyles>
  <dxfs count="19">
    <dxf>
      <font>
        <strike val="0"/>
        <outline val="0"/>
        <shadow val="0"/>
        <u val="none"/>
        <vertAlign val="baseline"/>
        <sz val="10"/>
        <color theme="1" tint="0.14999847407452621"/>
        <name val="Century Gothic"/>
        <family val="1"/>
        <scheme val="minor"/>
      </font>
      <numFmt numFmtId="34" formatCode="_(&quot;$&quot;* #,##0.00_);_(&quot;$&quot;* \(#,##0.00\);_(&quot;$&quot;* &quot;-&quot;??_);_(@_)"/>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numFmt numFmtId="34" formatCode="_(&quot;$&quot;* #,##0.00_);_(&quot;$&quot;* \(#,##0.00\);_(&quot;$&quot;* &quot;-&quot;??_);_(@_)"/>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numFmt numFmtId="34" formatCode="_(&quot;$&quot;* #,##0.00_);_(&quot;$&quot;* \(#,##0.00\);_(&quot;$&quot;* &quot;-&quot;??_);_(@_)"/>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fill>
        <patternFill patternType="solid">
          <fgColor indexed="64"/>
          <bgColor theme="6"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0"/>
        <color theme="1" tint="0.14999847407452621"/>
        <name val="Century Gothic"/>
        <family val="1"/>
        <scheme val="minor"/>
      </font>
      <numFmt numFmtId="30" formatCode="@"/>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numFmt numFmtId="164" formatCode="mm/dd/yyyy;@"/>
      <fill>
        <patternFill patternType="solid">
          <fgColor indexed="64"/>
          <bgColor theme="6" tint="0.79998168889431442"/>
        </patternFill>
      </fill>
      <alignment horizontal="left" vertical="center" textRotation="0" wrapText="0" indent="1" justifyLastLine="0" shrinkToFit="0" readingOrder="0"/>
    </dxf>
    <dxf>
      <font>
        <strike val="0"/>
        <outline val="0"/>
        <shadow val="0"/>
        <u val="none"/>
        <vertAlign val="baseline"/>
        <sz val="10"/>
        <color theme="1" tint="0.14999847407452621"/>
        <name val="Century Gothic"/>
        <family val="1"/>
        <scheme val="minor"/>
      </font>
      <fill>
        <patternFill patternType="solid">
          <fgColor indexed="64"/>
          <bgColor theme="6" tint="0.79998168889431442"/>
        </patternFill>
      </fill>
      <alignment horizontal="left" vertical="center" textRotation="0" wrapText="0" indent="1" justifyLastLine="0" shrinkToFit="0" readingOrder="0"/>
    </dxf>
    <dxf>
      <border>
        <bottom style="thick">
          <color theme="5"/>
        </bottom>
      </border>
    </dxf>
    <dxf>
      <font>
        <b val="0"/>
        <i val="0"/>
        <strike val="0"/>
        <outline val="0"/>
        <shadow val="0"/>
        <u val="none"/>
        <vertAlign val="baseline"/>
        <sz val="10"/>
        <color theme="5" tint="-0.24994659260841701"/>
        <name val="Century Gothic"/>
        <family val="1"/>
        <scheme val="major"/>
      </font>
      <fill>
        <patternFill patternType="solid">
          <fgColor indexed="64"/>
          <bgColor theme="6" tint="0.79998168889431442"/>
        </patternFill>
      </fill>
      <alignment horizontal="left" vertical="center" textRotation="0" wrapText="0" indent="1" justifyLastLine="0" shrinkToFit="0" readingOrder="0"/>
    </dxf>
    <dxf>
      <fill>
        <patternFill patternType="solid">
          <fgColor theme="6" tint="0.79998168889431442"/>
          <bgColor theme="6" tint="0.79998168889431442"/>
        </patternFill>
      </fill>
    </dxf>
    <dxf>
      <fill>
        <patternFill patternType="solid">
          <fgColor theme="6" tint="0.79985961485641044"/>
          <bgColor theme="6" tint="0.79998168889431442"/>
        </patternFill>
      </fill>
    </dxf>
    <dxf>
      <font>
        <b/>
        <color theme="6" tint="-0.249977111117893"/>
      </font>
    </dxf>
    <dxf>
      <font>
        <b/>
        <color theme="6" tint="-0.249977111117893"/>
      </font>
    </dxf>
    <dxf>
      <font>
        <b/>
        <color theme="6" tint="-0.249977111117893"/>
      </font>
      <border>
        <top style="thin">
          <color theme="6"/>
        </top>
      </border>
    </dxf>
    <dxf>
      <font>
        <color theme="5" tint="-0.499984740745262"/>
      </font>
      <fill>
        <patternFill>
          <bgColor theme="5" tint="0.59996337778862885"/>
        </patternFill>
      </fill>
      <border>
        <bottom style="thin">
          <color theme="5" tint="0.39994506668294322"/>
        </bottom>
      </border>
    </dxf>
    <dxf>
      <font>
        <b/>
        <color theme="6" tint="-0.249977111117893"/>
      </font>
      <border>
        <top style="thin">
          <color theme="6"/>
        </top>
      </border>
    </dxf>
    <dxf>
      <font>
        <b/>
        <i val="0"/>
        <color auto="1"/>
      </font>
      <fill>
        <patternFill>
          <bgColor theme="6" tint="0.79998168889431442"/>
        </patternFill>
      </fill>
      <border diagonalUp="0" diagonalDown="0">
        <left/>
        <right/>
        <top style="medium">
          <color auto="1"/>
        </top>
        <bottom style="medium">
          <color auto="1"/>
        </bottom>
        <vertical/>
        <horizontal/>
      </border>
    </dxf>
    <dxf>
      <fill>
        <patternFill>
          <bgColor theme="6" tint="0.79998168889431442"/>
        </patternFill>
      </fill>
    </dxf>
  </dxfs>
  <tableStyles count="2" defaultTableStyle="TableStyleMedium2" defaultPivotStyle="PivotStyleLight16">
    <tableStyle name="TableStyleLight4 2" pivot="0" count="3" xr9:uid="{00000000-0011-0000-FFFF-FFFF00000000}">
      <tableStyleElement type="wholeTable" dxfId="18"/>
      <tableStyleElement type="headerRow" dxfId="17"/>
      <tableStyleElement type="totalRow" dxfId="16"/>
    </tableStyle>
    <tableStyle name="TableStyleLight4 2 2" pivot="0" count="6" xr9:uid="{2283E8B5-15FA-7E46-9BF7-21105471238B}">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24530199790502"/>
          <c:y val="1.133514560679915E-2"/>
          <c:w val="0.67375469800209498"/>
          <c:h val="0.97732970878640169"/>
        </c:manualLayout>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56AD-4078-B2C2-CA5B17D89C6B}"/>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A-56AD-4078-B2C2-CA5B17D89C6B}"/>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D-56AD-4078-B2C2-CA5B17D89C6B}"/>
              </c:ext>
            </c:extLst>
          </c:dPt>
          <c:dPt>
            <c:idx val="4"/>
            <c:invertIfNegative val="0"/>
            <c:bubble3D val="0"/>
            <c:spPr>
              <a:solidFill>
                <a:schemeClr val="accent4"/>
              </a:solidFill>
              <a:ln>
                <a:noFill/>
              </a:ln>
              <a:effectLst/>
            </c:spPr>
            <c:extLst>
              <c:ext xmlns:c16="http://schemas.microsoft.com/office/drawing/2014/chart" uri="{C3380CC4-5D6E-409C-BE32-E72D297353CC}">
                <c16:uniqueId val="{00000010-56AD-4078-B2C2-CA5B17D89C6B}"/>
              </c:ext>
            </c:extLst>
          </c:dPt>
          <c:dPt>
            <c:idx val="5"/>
            <c:invertIfNegative val="0"/>
            <c:bubble3D val="0"/>
            <c:spPr>
              <a:solidFill>
                <a:schemeClr val="accent5"/>
              </a:solidFill>
              <a:ln>
                <a:noFill/>
              </a:ln>
              <a:effectLst/>
            </c:spPr>
            <c:extLst>
              <c:ext xmlns:c16="http://schemas.microsoft.com/office/drawing/2014/chart" uri="{C3380CC4-5D6E-409C-BE32-E72D297353CC}">
                <c16:uniqueId val="{00000012-56AD-4078-B2C2-CA5B17D89C6B}"/>
              </c:ext>
            </c:extLst>
          </c:dPt>
          <c:dPt>
            <c:idx val="6"/>
            <c:invertIfNegative val="0"/>
            <c:bubble3D val="0"/>
            <c:spPr>
              <a:solidFill>
                <a:schemeClr val="accent6"/>
              </a:solidFill>
              <a:ln>
                <a:noFill/>
              </a:ln>
              <a:effectLst/>
            </c:spPr>
            <c:extLst>
              <c:ext xmlns:c16="http://schemas.microsoft.com/office/drawing/2014/chart" uri="{C3380CC4-5D6E-409C-BE32-E72D297353CC}">
                <c16:uniqueId val="{00000013-56AD-4078-B2C2-CA5B17D89C6B}"/>
              </c:ext>
            </c:extLst>
          </c:dPt>
          <c:cat>
            <c:strRef>
              <c:f>'Manually Track Your Balance'!$N$18:$N$24</c:f>
              <c:strCache>
                <c:ptCount val="7"/>
                <c:pt idx="0">
                  <c:v>Utilities</c:v>
                </c:pt>
                <c:pt idx="1">
                  <c:v>Other</c:v>
                </c:pt>
                <c:pt idx="2">
                  <c:v>Mortgage</c:v>
                </c:pt>
                <c:pt idx="3">
                  <c:v>Investment</c:v>
                </c:pt>
                <c:pt idx="4">
                  <c:v>Insurance</c:v>
                </c:pt>
                <c:pt idx="5">
                  <c:v>Groceries</c:v>
                </c:pt>
                <c:pt idx="6">
                  <c:v>Credit card</c:v>
                </c:pt>
              </c:strCache>
            </c:strRef>
          </c:cat>
          <c:val>
            <c:numRef>
              <c:f>'Manually Track Your Balance'!$O$18:$O$24</c:f>
              <c:numCache>
                <c:formatCode>"$"\ #,##0.00_);\("$"\ #,##0.00\)</c:formatCode>
                <c:ptCount val="7"/>
                <c:pt idx="0">
                  <c:v>1.1000000000000001E-3</c:v>
                </c:pt>
                <c:pt idx="1">
                  <c:v>1E-3</c:v>
                </c:pt>
                <c:pt idx="2">
                  <c:v>8.9999999999999998E-4</c:v>
                </c:pt>
                <c:pt idx="3">
                  <c:v>8.0000000000000004E-4</c:v>
                </c:pt>
                <c:pt idx="4">
                  <c:v>6.9999999999999999E-4</c:v>
                </c:pt>
                <c:pt idx="5">
                  <c:v>5.9999999999999995E-4</c:v>
                </c:pt>
                <c:pt idx="6">
                  <c:v>2.9999999999999997E-4</c:v>
                </c:pt>
              </c:numCache>
            </c:numRef>
          </c:val>
          <c:extLst>
            <c:ext xmlns:c16="http://schemas.microsoft.com/office/drawing/2014/chart" uri="{C3380CC4-5D6E-409C-BE32-E72D297353CC}">
              <c16:uniqueId val="{00000000-56AD-4078-B2C2-CA5B17D89C6B}"/>
            </c:ext>
          </c:extLst>
        </c:ser>
        <c:dLbls>
          <c:showLegendKey val="0"/>
          <c:showVal val="0"/>
          <c:showCatName val="0"/>
          <c:showSerName val="0"/>
          <c:showPercent val="0"/>
          <c:showBubbleSize val="0"/>
        </c:dLbls>
        <c:gapWidth val="100"/>
        <c:axId val="457660232"/>
        <c:axId val="457663512"/>
      </c:barChart>
      <c:catAx>
        <c:axId val="457660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7663512"/>
        <c:crosses val="autoZero"/>
        <c:auto val="1"/>
        <c:lblAlgn val="ctr"/>
        <c:lblOffset val="100"/>
        <c:noMultiLvlLbl val="0"/>
      </c:catAx>
      <c:valAx>
        <c:axId val="457663512"/>
        <c:scaling>
          <c:orientation val="minMax"/>
        </c:scaling>
        <c:delete val="1"/>
        <c:axPos val="t"/>
        <c:numFmt formatCode="&quot;$&quot;\ #,##0.00_);\(&quot;$&quot;\ #,##0.00\)" sourceLinked="1"/>
        <c:majorTickMark val="none"/>
        <c:minorTickMark val="none"/>
        <c:tickLblPos val="nextTo"/>
        <c:crossAx val="45766023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11</xdr:col>
      <xdr:colOff>6351</xdr:colOff>
      <xdr:row>1</xdr:row>
      <xdr:rowOff>581025</xdr:rowOff>
    </xdr:from>
    <xdr:to>
      <xdr:col>14</xdr:col>
      <xdr:colOff>829310</xdr:colOff>
      <xdr:row>11</xdr:row>
      <xdr:rowOff>101600</xdr:rowOff>
    </xdr:to>
    <xdr:graphicFrame macro="">
      <xdr:nvGraphicFramePr>
        <xdr:cNvPr id="2" name="Chart 1" descr="breakdown of withdrawals 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190499</xdr:colOff>
      <xdr:row>1</xdr:row>
      <xdr:rowOff>0</xdr:rowOff>
    </xdr:from>
    <xdr:to>
      <xdr:col>9</xdr:col>
      <xdr:colOff>238124</xdr:colOff>
      <xdr:row>4</xdr:row>
      <xdr:rowOff>539576</xdr:rowOff>
    </xdr:to>
    <xdr:pic>
      <xdr:nvPicPr>
        <xdr:cNvPr id="7" name="Picture 6">
          <a:extLst>
            <a:ext uri="{FF2B5EF4-FFF2-40B4-BE49-F238E27FC236}">
              <a16:creationId xmlns:a16="http://schemas.microsoft.com/office/drawing/2014/main" id="{21856101-81CE-E94F-C494-4AE0A5556F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99" y="209550"/>
          <a:ext cx="8867775" cy="27874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Transactions" displayName="TBL_Transactions" ref="C12:I25" totalsRowShown="0" headerRowDxfId="9" dataDxfId="7" headerRowBorderDxfId="8">
  <autoFilter ref="C12:I25"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0000000-0010-0000-0000-000002000000}" name="Date" dataDxfId="6">
      <calculatedColumnFormula>TODAY()-B13</calculatedColumnFormula>
    </tableColumn>
    <tableColumn id="8" xr3:uid="{00000000-0010-0000-0000-000008000000}" name="Check # or Debit Card" dataDxfId="5"/>
    <tableColumn id="3" xr3:uid="{00000000-0010-0000-0000-000003000000}" name="Description" dataDxfId="4"/>
    <tableColumn id="4" xr3:uid="{00000000-0010-0000-0000-000004000000}" name="Category" dataDxfId="3"/>
    <tableColumn id="5" xr3:uid="{00000000-0010-0000-0000-000005000000}" name="Withdrawal" dataDxfId="2"/>
    <tableColumn id="6" xr3:uid="{00000000-0010-0000-0000-000006000000}" name="Deposit" dataDxfId="1"/>
    <tableColumn id="7" xr3:uid="{00000000-0010-0000-0000-000007000000}" name=" $-   " dataDxfId="0">
      <calculatedColumnFormula>Balance</calculatedColumnFormula>
    </tableColumn>
  </tableColumns>
  <tableStyleInfo name="TableStyleLight4 2" showFirstColumn="0" showLastColumn="0" showRowStripes="0" showColumnStripes="0"/>
  <extLst>
    <ext xmlns:x14="http://schemas.microsoft.com/office/spreadsheetml/2009/9/main" uri="{504A1905-F514-4f6f-8877-14C23A59335A}">
      <x14:table altText="Check Register" altTextSummary="Ready to make the move away from the old paper check register? Use this electronic and accessible check register to record your payments, purchases, deposits, and any interest you earn in your checking account. Payments or purchase amounts that you enter for each category are displayed in a bar chart to show where your money goes. And best of all, this checkbook register keeps the running balance for you."/>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6"/>
  <sheetViews>
    <sheetView showGridLines="0" tabSelected="1" zoomScaleNormal="100" workbookViewId="0">
      <selection activeCell="K1" sqref="K1"/>
    </sheetView>
  </sheetViews>
  <sheetFormatPr defaultColWidth="8.875" defaultRowHeight="21" customHeight="1" x14ac:dyDescent="0.3"/>
  <cols>
    <col min="1" max="1" width="2.5" style="2" customWidth="1"/>
    <col min="2" max="2" width="2.5" style="7" customWidth="1"/>
    <col min="3" max="3" width="14.25" style="2" customWidth="1"/>
    <col min="4" max="4" width="14.25" style="4" customWidth="1"/>
    <col min="5" max="5" width="27.75" style="2" customWidth="1"/>
    <col min="6" max="7" width="14.25" style="2" customWidth="1"/>
    <col min="8" max="8" width="14.25" style="27" customWidth="1"/>
    <col min="9" max="9" width="14.25" style="2" customWidth="1"/>
    <col min="10" max="10" width="5.625" style="2" customWidth="1"/>
    <col min="11" max="12" width="2.5" style="2" customWidth="1"/>
    <col min="13" max="13" width="3.375" style="2" customWidth="1"/>
    <col min="14" max="14" width="14.25" style="2" customWidth="1"/>
    <col min="15" max="15" width="12.75" style="2" customWidth="1"/>
    <col min="16" max="16" width="2.5" style="2" customWidth="1"/>
    <col min="17" max="17" width="2.75" style="7" customWidth="1"/>
    <col min="18" max="18" width="8.875" style="7"/>
    <col min="19" max="19" width="15.25" style="7" customWidth="1"/>
    <col min="20" max="23" width="8.875" style="3"/>
    <col min="24" max="16384" width="8.875" style="2"/>
  </cols>
  <sheetData>
    <row r="1" spans="1:23" ht="16.899999999999999" customHeight="1" thickBot="1" x14ac:dyDescent="0.35">
      <c r="R1" s="18"/>
    </row>
    <row r="2" spans="1:23" ht="50.25" thickTop="1" thickBot="1" x14ac:dyDescent="0.35">
      <c r="B2" s="54"/>
      <c r="C2" s="95"/>
      <c r="D2" s="95"/>
      <c r="E2" s="95"/>
      <c r="F2" s="95"/>
      <c r="G2" s="95"/>
      <c r="H2" s="95"/>
      <c r="I2" s="95"/>
      <c r="J2" s="95"/>
      <c r="L2" s="35"/>
      <c r="M2" s="36" t="s">
        <v>14</v>
      </c>
      <c r="N2" s="37"/>
      <c r="O2" s="37"/>
      <c r="P2" s="35"/>
      <c r="R2" s="18"/>
    </row>
    <row r="3" spans="1:23" s="13" customFormat="1" ht="50.25" thickTop="1" x14ac:dyDescent="0.3">
      <c r="B3" s="55"/>
      <c r="C3" s="96"/>
      <c r="D3" s="96"/>
      <c r="E3" s="96"/>
      <c r="F3" s="96"/>
      <c r="G3" s="96"/>
      <c r="H3" s="96"/>
      <c r="I3" s="96"/>
      <c r="J3" s="96"/>
      <c r="K3" s="30"/>
      <c r="L3" s="38"/>
      <c r="M3" s="38"/>
      <c r="N3" s="38"/>
      <c r="O3" s="38"/>
      <c r="P3" s="38"/>
      <c r="Q3" s="21">
        <f>_xlfn.RANK.EQ(S3,$S$3:$S$11,0)</f>
        <v>7</v>
      </c>
      <c r="R3" s="22" t="s">
        <v>0</v>
      </c>
      <c r="S3" s="23">
        <f>SUMIF(TBL_Transactions[Category],R3, TBL_Transactions[Withdrawal])+ROW(R3)/10000</f>
        <v>2.9999999999999997E-4</v>
      </c>
      <c r="T3" s="14"/>
      <c r="U3" s="14"/>
      <c r="V3" s="14"/>
      <c r="W3" s="14"/>
    </row>
    <row r="4" spans="1:23" s="13" customFormat="1" ht="76.5" customHeight="1" x14ac:dyDescent="0.3">
      <c r="B4" s="55"/>
      <c r="C4" s="96"/>
      <c r="D4" s="96"/>
      <c r="E4" s="96"/>
      <c r="F4" s="96"/>
      <c r="G4" s="96"/>
      <c r="H4" s="96"/>
      <c r="I4" s="96"/>
      <c r="J4" s="96"/>
      <c r="K4" s="30"/>
      <c r="L4" s="38"/>
      <c r="M4" s="38"/>
      <c r="N4" s="38"/>
      <c r="O4" s="38"/>
      <c r="P4" s="38"/>
      <c r="Q4" s="21"/>
      <c r="R4" s="22"/>
      <c r="S4" s="23"/>
      <c r="T4" s="14"/>
      <c r="U4" s="14"/>
      <c r="V4" s="14"/>
      <c r="W4" s="14"/>
    </row>
    <row r="5" spans="1:23" s="13" customFormat="1" ht="49.5" x14ac:dyDescent="0.3">
      <c r="B5" s="55"/>
      <c r="C5" s="96"/>
      <c r="D5" s="96"/>
      <c r="E5" s="96"/>
      <c r="F5" s="96"/>
      <c r="G5" s="96"/>
      <c r="H5" s="96"/>
      <c r="I5" s="96"/>
      <c r="J5" s="96"/>
      <c r="K5" s="30"/>
      <c r="L5" s="38"/>
      <c r="M5" s="38"/>
      <c r="N5" s="38"/>
      <c r="O5" s="38"/>
      <c r="P5" s="38"/>
      <c r="Q5" s="21"/>
      <c r="R5" s="22"/>
      <c r="S5" s="23"/>
      <c r="T5" s="14"/>
      <c r="U5" s="14"/>
      <c r="V5" s="14"/>
      <c r="W5" s="14"/>
    </row>
    <row r="6" spans="1:23" s="11" customFormat="1" ht="16.5" x14ac:dyDescent="0.2">
      <c r="B6" s="56"/>
      <c r="C6" s="39"/>
      <c r="D6" s="39"/>
      <c r="E6" s="39"/>
      <c r="F6" s="75" t="s">
        <v>1</v>
      </c>
      <c r="G6" s="74"/>
      <c r="H6" s="77" t="s">
        <v>16</v>
      </c>
      <c r="I6" s="57"/>
      <c r="J6" s="57"/>
      <c r="K6" s="31"/>
      <c r="L6" s="39"/>
      <c r="M6" s="38"/>
      <c r="N6" s="38"/>
      <c r="O6" s="38"/>
      <c r="P6" s="39"/>
      <c r="Q6" s="15">
        <f t="shared" ref="Q6:Q11" si="0">_xlfn.RANK.EQ(S6,$S$3:$S$11,0)</f>
        <v>6</v>
      </c>
      <c r="R6" s="16" t="s">
        <v>2</v>
      </c>
      <c r="S6" s="17">
        <f>SUMIF(TBL_Transactions[Category],R6, TBL_Transactions[Withdrawal])+ROW(R6)/10000</f>
        <v>5.9999999999999995E-4</v>
      </c>
      <c r="T6" s="12"/>
      <c r="U6" s="12"/>
      <c r="V6" s="12"/>
      <c r="W6" s="12"/>
    </row>
    <row r="7" spans="1:23" s="11" customFormat="1" ht="16.5" x14ac:dyDescent="0.3">
      <c r="B7" s="56"/>
      <c r="C7" s="39"/>
      <c r="D7" s="58"/>
      <c r="E7" s="59"/>
      <c r="F7" s="73" t="s">
        <v>3</v>
      </c>
      <c r="G7" s="76"/>
      <c r="H7" s="78" t="str">
        <f ca="1">" " &amp; TEXT(OFFSET(I1,COUNTA(I:I)+5,0),"$ #,##0.00")</f>
        <v xml:space="preserve">  $-   </v>
      </c>
      <c r="I7" s="57"/>
      <c r="J7" s="57"/>
      <c r="K7" s="31"/>
      <c r="L7" s="39"/>
      <c r="M7" s="38"/>
      <c r="N7" s="38"/>
      <c r="O7" s="38"/>
      <c r="P7" s="39"/>
      <c r="Q7" s="15">
        <f t="shared" si="0"/>
        <v>5</v>
      </c>
      <c r="R7" s="16" t="s">
        <v>4</v>
      </c>
      <c r="S7" s="17">
        <f>SUMIF(TBL_Transactions[Category],R7, TBL_Transactions[Withdrawal])+ROW(R7)/10000</f>
        <v>6.9999999999999999E-4</v>
      </c>
      <c r="T7" s="12"/>
      <c r="U7" s="12"/>
      <c r="V7" s="12"/>
      <c r="W7" s="12"/>
    </row>
    <row r="8" spans="1:23" ht="13.5" hidden="1" x14ac:dyDescent="0.3">
      <c r="B8" s="60"/>
      <c r="C8" s="61"/>
      <c r="D8" s="62"/>
      <c r="E8" s="63"/>
      <c r="F8" s="63"/>
      <c r="G8" s="63"/>
      <c r="H8" s="70"/>
      <c r="I8" s="63"/>
      <c r="J8" s="63"/>
      <c r="K8" s="29"/>
      <c r="L8" s="38"/>
      <c r="M8" s="38"/>
      <c r="N8" s="38"/>
      <c r="O8" s="38"/>
      <c r="P8" s="38"/>
      <c r="Q8" s="7">
        <f t="shared" si="0"/>
        <v>4</v>
      </c>
      <c r="R8" s="9" t="s">
        <v>5</v>
      </c>
      <c r="S8" s="10">
        <f>SUMIF(TBL_Transactions[Category],R8, TBL_Transactions[Withdrawal])+ROW(R8)/10000</f>
        <v>8.0000000000000004E-4</v>
      </c>
    </row>
    <row r="9" spans="1:23" ht="13.5" hidden="1" x14ac:dyDescent="0.3">
      <c r="B9" s="60"/>
      <c r="C9" s="61"/>
      <c r="D9" s="62"/>
      <c r="E9" s="63"/>
      <c r="F9" s="63"/>
      <c r="G9" s="63"/>
      <c r="H9" s="70"/>
      <c r="I9" s="63"/>
      <c r="J9" s="63"/>
      <c r="K9" s="29"/>
      <c r="L9" s="38"/>
      <c r="M9" s="38"/>
      <c r="N9" s="38"/>
      <c r="O9" s="38"/>
      <c r="P9" s="38"/>
      <c r="Q9" s="7">
        <f t="shared" si="0"/>
        <v>3</v>
      </c>
      <c r="R9" s="9" t="s">
        <v>6</v>
      </c>
      <c r="S9" s="10">
        <f>SUMIF(TBL_Transactions[Category],R9, TBL_Transactions[Withdrawal])+ROW(R9)/10000</f>
        <v>8.9999999999999998E-4</v>
      </c>
    </row>
    <row r="10" spans="1:23" ht="4.9000000000000004" customHeight="1" x14ac:dyDescent="0.3">
      <c r="B10" s="60"/>
      <c r="C10" s="61"/>
      <c r="D10" s="62"/>
      <c r="E10" s="63"/>
      <c r="F10" s="63"/>
      <c r="G10" s="63"/>
      <c r="H10" s="70"/>
      <c r="I10" s="63"/>
      <c r="J10" s="63"/>
      <c r="K10" s="28"/>
      <c r="L10" s="38"/>
      <c r="M10" s="38"/>
      <c r="N10" s="38"/>
      <c r="O10" s="38"/>
      <c r="P10" s="38"/>
      <c r="Q10" s="19">
        <f t="shared" si="0"/>
        <v>2</v>
      </c>
      <c r="R10" s="18" t="s">
        <v>7</v>
      </c>
      <c r="S10" s="20">
        <f>SUMIF(TBL_Transactions[Category],R10, TBL_Transactions[Withdrawal])+ROW(R10)/10000</f>
        <v>1E-3</v>
      </c>
    </row>
    <row r="11" spans="1:23" ht="10.15" customHeight="1" thickBot="1" x14ac:dyDescent="0.35">
      <c r="B11" s="60"/>
      <c r="C11" s="63"/>
      <c r="D11" s="62"/>
      <c r="E11" s="63"/>
      <c r="F11" s="63"/>
      <c r="G11" s="63"/>
      <c r="H11" s="70"/>
      <c r="I11" s="64"/>
      <c r="J11" s="64"/>
      <c r="K11" s="28"/>
      <c r="L11" s="38"/>
      <c r="M11" s="38"/>
      <c r="N11" s="38"/>
      <c r="O11" s="38"/>
      <c r="P11" s="38"/>
      <c r="Q11" s="19">
        <f t="shared" si="0"/>
        <v>1</v>
      </c>
      <c r="R11" s="18" t="s">
        <v>8</v>
      </c>
      <c r="S11" s="20">
        <f>SUMIF(TBL_Transactions[Category],R11, TBL_Transactions[Withdrawal])+ROW(R11)/10000</f>
        <v>1.1000000000000001E-3</v>
      </c>
    </row>
    <row r="12" spans="1:23" s="6" customFormat="1" ht="30" customHeight="1" thickTop="1" thickBot="1" x14ac:dyDescent="0.35">
      <c r="A12" s="24"/>
      <c r="B12" s="65"/>
      <c r="C12" s="66" t="s">
        <v>9</v>
      </c>
      <c r="D12" s="88" t="s">
        <v>15</v>
      </c>
      <c r="E12" s="67" t="s">
        <v>10</v>
      </c>
      <c r="F12" s="67" t="s">
        <v>11</v>
      </c>
      <c r="G12" s="68" t="s">
        <v>12</v>
      </c>
      <c r="H12" s="68" t="s">
        <v>13</v>
      </c>
      <c r="I12" s="94" t="s">
        <v>23</v>
      </c>
      <c r="J12" s="69"/>
      <c r="K12" s="32"/>
      <c r="L12" s="40"/>
      <c r="M12" s="38"/>
      <c r="N12" s="38"/>
      <c r="O12" s="38"/>
      <c r="P12" s="41"/>
      <c r="Q12" s="8"/>
      <c r="S12" s="8"/>
      <c r="T12" s="5"/>
      <c r="U12" s="5"/>
      <c r="V12" s="5"/>
      <c r="W12" s="5"/>
    </row>
    <row r="13" spans="1:23" ht="30" customHeight="1" thickTop="1" x14ac:dyDescent="0.3">
      <c r="A13" s="1"/>
      <c r="B13" s="93"/>
      <c r="C13" s="79"/>
      <c r="D13" s="81"/>
      <c r="E13" s="81"/>
      <c r="F13" s="81"/>
      <c r="G13" s="87"/>
      <c r="H13" s="87"/>
      <c r="I13" s="87" t="str">
        <f>Balance</f>
        <v xml:space="preserve"> $-   </v>
      </c>
      <c r="J13" s="70"/>
      <c r="K13" s="33"/>
      <c r="L13" s="38"/>
      <c r="M13" s="38"/>
      <c r="N13" s="38"/>
      <c r="O13" s="38"/>
      <c r="P13" s="38"/>
      <c r="R13" s="8"/>
    </row>
    <row r="14" spans="1:23" ht="30" customHeight="1" x14ac:dyDescent="0.3">
      <c r="A14" s="1"/>
      <c r="B14" s="71">
        <v>60</v>
      </c>
      <c r="C14" s="79"/>
      <c r="D14" s="80"/>
      <c r="E14" s="81"/>
      <c r="F14" s="81"/>
      <c r="G14" s="87"/>
      <c r="H14" s="81"/>
      <c r="I14" s="85" t="str">
        <f>Balance</f>
        <v xml:space="preserve"> $-   </v>
      </c>
      <c r="J14" s="72"/>
      <c r="K14" s="34"/>
      <c r="L14" s="38"/>
      <c r="M14" s="38"/>
      <c r="N14" s="38"/>
      <c r="O14" s="38"/>
      <c r="P14" s="38"/>
    </row>
    <row r="15" spans="1:23" ht="30" customHeight="1" x14ac:dyDescent="0.3">
      <c r="A15" s="1"/>
      <c r="B15" s="71">
        <v>45</v>
      </c>
      <c r="C15" s="82"/>
      <c r="D15" s="83"/>
      <c r="E15" s="84"/>
      <c r="F15" s="81"/>
      <c r="G15" s="85"/>
      <c r="H15" s="86"/>
      <c r="I15" s="85" t="str">
        <f>Balance</f>
        <v xml:space="preserve"> $-   </v>
      </c>
      <c r="J15" s="72"/>
      <c r="K15" s="34"/>
      <c r="L15" s="38"/>
      <c r="M15" s="38"/>
      <c r="N15" s="38"/>
      <c r="O15" s="38"/>
      <c r="P15" s="38"/>
    </row>
    <row r="16" spans="1:23" ht="30" customHeight="1" x14ac:dyDescent="0.3">
      <c r="A16" s="1"/>
      <c r="B16" s="71">
        <v>40</v>
      </c>
      <c r="C16" s="82"/>
      <c r="D16" s="83"/>
      <c r="E16" s="84"/>
      <c r="F16" s="81"/>
      <c r="G16" s="85"/>
      <c r="H16" s="86"/>
      <c r="I16" s="85" t="str">
        <f>Balance</f>
        <v xml:space="preserve"> $-   </v>
      </c>
      <c r="J16" s="72"/>
      <c r="K16" s="34"/>
      <c r="L16" s="38"/>
      <c r="M16" s="38"/>
      <c r="N16" s="38"/>
      <c r="O16" s="38"/>
      <c r="P16" s="38"/>
    </row>
    <row r="17" spans="1:16" ht="30" customHeight="1" thickBot="1" x14ac:dyDescent="0.35">
      <c r="A17" s="1"/>
      <c r="B17" s="71">
        <v>35</v>
      </c>
      <c r="C17" s="82"/>
      <c r="D17" s="83"/>
      <c r="E17" s="84"/>
      <c r="F17" s="81"/>
      <c r="G17" s="85"/>
      <c r="H17" s="86"/>
      <c r="I17" s="85" t="str">
        <f>Balance</f>
        <v xml:space="preserve"> $-   </v>
      </c>
      <c r="J17" s="72"/>
      <c r="K17" s="34"/>
      <c r="L17" s="38"/>
      <c r="M17" s="42"/>
      <c r="N17" s="42"/>
      <c r="O17" s="42"/>
      <c r="P17" s="38"/>
    </row>
    <row r="18" spans="1:16" ht="30" customHeight="1" thickTop="1" thickBot="1" x14ac:dyDescent="0.35">
      <c r="A18" s="1"/>
      <c r="B18" s="71">
        <v>30</v>
      </c>
      <c r="C18" s="82"/>
      <c r="D18" s="83"/>
      <c r="E18" s="84"/>
      <c r="F18" s="81"/>
      <c r="G18" s="85"/>
      <c r="H18" s="86"/>
      <c r="I18" s="85" t="str">
        <f>Balance</f>
        <v xml:space="preserve"> $-   </v>
      </c>
      <c r="J18" s="72"/>
      <c r="K18" s="34"/>
      <c r="L18" s="38"/>
      <c r="M18" s="43"/>
      <c r="N18" s="50" t="str">
        <f>VLOOKUP(1,$Q$3:$S$11,2,FALSE)</f>
        <v>Utilities</v>
      </c>
      <c r="O18" s="51">
        <f>VLOOKUP(1,$Q$3:$S$11,3,FALSE)</f>
        <v>1.1000000000000001E-3</v>
      </c>
      <c r="P18" s="38"/>
    </row>
    <row r="19" spans="1:16" ht="30" customHeight="1" thickTop="1" thickBot="1" x14ac:dyDescent="0.35">
      <c r="A19" s="1"/>
      <c r="B19" s="71">
        <v>25</v>
      </c>
      <c r="C19" s="82"/>
      <c r="D19" s="83"/>
      <c r="E19" s="84"/>
      <c r="F19" s="81"/>
      <c r="G19" s="85"/>
      <c r="H19" s="86"/>
      <c r="I19" s="85" t="str">
        <f>Balance</f>
        <v xml:space="preserve"> $-   </v>
      </c>
      <c r="J19" s="72"/>
      <c r="K19" s="34"/>
      <c r="L19" s="38"/>
      <c r="M19" s="44"/>
      <c r="N19" s="50" t="str">
        <f>VLOOKUP(2,$Q$3:$S$11,2,FALSE)</f>
        <v>Other</v>
      </c>
      <c r="O19" s="51">
        <f>VLOOKUP(2,$Q$3:$S$11,3,FALSE)</f>
        <v>1E-3</v>
      </c>
      <c r="P19" s="38"/>
    </row>
    <row r="20" spans="1:16" ht="30" customHeight="1" thickTop="1" thickBot="1" x14ac:dyDescent="0.35">
      <c r="A20" s="1"/>
      <c r="B20" s="71">
        <v>20</v>
      </c>
      <c r="C20" s="82"/>
      <c r="D20" s="83"/>
      <c r="E20" s="84"/>
      <c r="F20" s="81"/>
      <c r="G20" s="85"/>
      <c r="H20" s="86"/>
      <c r="I20" s="85" t="str">
        <f>Balance</f>
        <v xml:space="preserve"> $-   </v>
      </c>
      <c r="J20" s="72"/>
      <c r="K20" s="34"/>
      <c r="L20" s="38"/>
      <c r="M20" s="45"/>
      <c r="N20" s="50" t="str">
        <f>VLOOKUP(3,$Q$3:$S$11,2,FALSE)</f>
        <v>Mortgage</v>
      </c>
      <c r="O20" s="51">
        <f>VLOOKUP(3,$Q$3:$S$11,3,FALSE)</f>
        <v>8.9999999999999998E-4</v>
      </c>
      <c r="P20" s="38"/>
    </row>
    <row r="21" spans="1:16" ht="30" customHeight="1" thickTop="1" thickBot="1" x14ac:dyDescent="0.35">
      <c r="A21" s="1"/>
      <c r="B21" s="71">
        <v>15</v>
      </c>
      <c r="C21" s="82"/>
      <c r="D21" s="83"/>
      <c r="E21" s="84"/>
      <c r="F21" s="81"/>
      <c r="G21" s="85"/>
      <c r="H21" s="86"/>
      <c r="I21" s="85" t="str">
        <f>Balance</f>
        <v xml:space="preserve"> $-   </v>
      </c>
      <c r="J21" s="72"/>
      <c r="K21" s="34"/>
      <c r="L21" s="38"/>
      <c r="M21" s="46"/>
      <c r="N21" s="50" t="str">
        <f>VLOOKUP(4,$Q$3:$S$11,2,FALSE)</f>
        <v>Investment</v>
      </c>
      <c r="O21" s="51">
        <f>VLOOKUP(4,$Q$3:$S$11,3,FALSE)</f>
        <v>8.0000000000000004E-4</v>
      </c>
      <c r="P21" s="38"/>
    </row>
    <row r="22" spans="1:16" ht="30" customHeight="1" thickTop="1" thickBot="1" x14ac:dyDescent="0.35">
      <c r="A22" s="1"/>
      <c r="B22" s="71">
        <v>7</v>
      </c>
      <c r="C22" s="82"/>
      <c r="D22" s="83"/>
      <c r="E22" s="84"/>
      <c r="F22" s="81"/>
      <c r="G22" s="85"/>
      <c r="H22" s="86"/>
      <c r="I22" s="85" t="str">
        <f>Balance</f>
        <v xml:space="preserve"> $-   </v>
      </c>
      <c r="J22" s="72"/>
      <c r="K22" s="34"/>
      <c r="L22" s="38"/>
      <c r="M22" s="47"/>
      <c r="N22" s="50" t="str">
        <f>VLOOKUP(5,$Q$3:$S$11,2,FALSE)</f>
        <v>Insurance</v>
      </c>
      <c r="O22" s="51">
        <f>VLOOKUP(5,$Q$3:$S$11,3,FALSE)</f>
        <v>6.9999999999999999E-4</v>
      </c>
      <c r="P22" s="38"/>
    </row>
    <row r="23" spans="1:16" ht="30" customHeight="1" thickTop="1" thickBot="1" x14ac:dyDescent="0.35">
      <c r="A23" s="1"/>
      <c r="B23" s="71">
        <v>1</v>
      </c>
      <c r="C23" s="82"/>
      <c r="D23" s="83"/>
      <c r="E23" s="84"/>
      <c r="F23" s="81"/>
      <c r="G23" s="85"/>
      <c r="H23" s="86"/>
      <c r="I23" s="85" t="str">
        <f>Balance</f>
        <v xml:space="preserve"> $-   </v>
      </c>
      <c r="J23" s="72"/>
      <c r="K23" s="34"/>
      <c r="L23" s="38"/>
      <c r="M23" s="48"/>
      <c r="N23" s="50" t="str">
        <f>VLOOKUP(6,$Q$3:$S$11,2,FALSE)</f>
        <v>Groceries</v>
      </c>
      <c r="O23" s="51">
        <f>VLOOKUP(6,$Q$3:$S$11,3,FALSE)</f>
        <v>5.9999999999999995E-4</v>
      </c>
      <c r="P23" s="38"/>
    </row>
    <row r="24" spans="1:16" ht="30" customHeight="1" thickTop="1" thickBot="1" x14ac:dyDescent="0.35">
      <c r="A24" s="1"/>
      <c r="B24" s="71">
        <v>0</v>
      </c>
      <c r="C24" s="82"/>
      <c r="D24" s="83"/>
      <c r="E24" s="84"/>
      <c r="F24" s="81"/>
      <c r="G24" s="85"/>
      <c r="H24" s="86"/>
      <c r="I24" s="85" t="str">
        <f>Balance</f>
        <v xml:space="preserve"> $-   </v>
      </c>
      <c r="J24" s="72"/>
      <c r="K24" s="34"/>
      <c r="L24" s="38"/>
      <c r="M24" s="49"/>
      <c r="N24" s="50" t="str">
        <f>VLOOKUP(7,$Q$3:$S$11,2,FALSE)</f>
        <v>Credit card</v>
      </c>
      <c r="O24" s="51">
        <f>VLOOKUP(7,$Q$3:$S$11,3,FALSE)</f>
        <v>2.9999999999999997E-4</v>
      </c>
      <c r="P24" s="38"/>
    </row>
    <row r="25" spans="1:16" ht="30" customHeight="1" thickTop="1" x14ac:dyDescent="0.3">
      <c r="B25" s="60"/>
      <c r="C25" s="82"/>
      <c r="D25" s="83"/>
      <c r="E25" s="84"/>
      <c r="F25" s="81"/>
      <c r="G25" s="85"/>
      <c r="H25" s="86"/>
      <c r="I25" s="85" t="str">
        <f>Balance</f>
        <v xml:space="preserve"> $-   </v>
      </c>
      <c r="J25" s="38"/>
      <c r="L25" s="38"/>
      <c r="M25" s="38"/>
      <c r="N25" s="52"/>
      <c r="O25" s="53"/>
      <c r="P25" s="38"/>
    </row>
    <row r="26" spans="1:16" ht="25.15" customHeight="1" x14ac:dyDescent="0.3">
      <c r="N26" s="27"/>
      <c r="O26" s="1"/>
    </row>
    <row r="27" spans="1:16" ht="25.15" customHeight="1" x14ac:dyDescent="0.3">
      <c r="N27" s="25"/>
      <c r="O27" s="26"/>
    </row>
    <row r="28" spans="1:16" ht="25.15" customHeight="1" x14ac:dyDescent="0.3">
      <c r="N28" s="25"/>
      <c r="O28" s="26"/>
    </row>
    <row r="29" spans="1:16" ht="25.15" customHeight="1" x14ac:dyDescent="0.3">
      <c r="N29" s="25"/>
      <c r="O29" s="26"/>
    </row>
    <row r="30" spans="1:16" ht="25.15" customHeight="1" x14ac:dyDescent="0.3">
      <c r="N30" s="25"/>
      <c r="O30" s="26"/>
    </row>
    <row r="31" spans="1:16" ht="25.15" customHeight="1" x14ac:dyDescent="0.3">
      <c r="N31" s="25"/>
      <c r="O31" s="26"/>
    </row>
    <row r="32" spans="1:16" ht="25.15" customHeight="1" x14ac:dyDescent="0.3">
      <c r="N32" s="25"/>
      <c r="O32" s="26"/>
    </row>
    <row r="33" spans="13:16" ht="25.15" customHeight="1" x14ac:dyDescent="0.3">
      <c r="N33" s="25"/>
      <c r="O33" s="26"/>
    </row>
    <row r="34" spans="13:16" ht="25.15" customHeight="1" x14ac:dyDescent="0.3">
      <c r="M34" s="3"/>
      <c r="N34" s="3"/>
      <c r="O34" s="3"/>
      <c r="P34" s="3"/>
    </row>
    <row r="35" spans="13:16" ht="21" customHeight="1" x14ac:dyDescent="0.3">
      <c r="M35" s="3"/>
      <c r="N35" s="3"/>
      <c r="O35" s="3"/>
      <c r="P35" s="3"/>
    </row>
    <row r="36" spans="13:16" ht="21" customHeight="1" x14ac:dyDescent="0.3">
      <c r="P36" s="3"/>
    </row>
    <row r="37" spans="13:16" ht="21" customHeight="1" x14ac:dyDescent="0.3">
      <c r="P37" s="3"/>
    </row>
    <row r="38" spans="13:16" ht="21" customHeight="1" x14ac:dyDescent="0.3">
      <c r="P38" s="3"/>
    </row>
    <row r="39" spans="13:16" ht="21" customHeight="1" x14ac:dyDescent="0.3">
      <c r="P39" s="3"/>
    </row>
    <row r="40" spans="13:16" ht="21" customHeight="1" x14ac:dyDescent="0.3">
      <c r="P40" s="3"/>
    </row>
    <row r="41" spans="13:16" ht="21" customHeight="1" x14ac:dyDescent="0.3">
      <c r="P41" s="3"/>
    </row>
    <row r="42" spans="13:16" ht="21" customHeight="1" x14ac:dyDescent="0.3">
      <c r="P42" s="3"/>
    </row>
    <row r="43" spans="13:16" ht="21" customHeight="1" x14ac:dyDescent="0.3">
      <c r="P43" s="3"/>
    </row>
    <row r="44" spans="13:16" ht="21" customHeight="1" x14ac:dyDescent="0.3">
      <c r="P44" s="3"/>
    </row>
    <row r="45" spans="13:16" ht="21" customHeight="1" x14ac:dyDescent="0.3">
      <c r="M45" s="3"/>
      <c r="N45" s="3"/>
      <c r="O45" s="3"/>
      <c r="P45" s="3"/>
    </row>
    <row r="46" spans="13:16" ht="21" customHeight="1" x14ac:dyDescent="0.3">
      <c r="M46" s="3"/>
      <c r="N46" s="3"/>
      <c r="O46" s="3"/>
      <c r="P46" s="3"/>
    </row>
  </sheetData>
  <sortState xmlns:xlrd2="http://schemas.microsoft.com/office/spreadsheetml/2017/richdata2" ref="N34:P40">
    <sortCondition ref="N34:N40"/>
  </sortState>
  <mergeCells count="1">
    <mergeCell ref="C2:J5"/>
  </mergeCells>
  <dataValidations count="1">
    <dataValidation type="list" allowBlank="1" showInputMessage="1" showErrorMessage="1" sqref="F13:F25" xr:uid="{4FA55585-32E2-4210-93F7-514E1C3FA20B}">
      <formula1>$N$18:$N$24</formula1>
    </dataValidation>
  </dataValidations>
  <printOptions horizontalCentered="1" verticalCentered="1"/>
  <pageMargins left="0.3" right="0.3" top="0.5" bottom="0.5" header="0.3" footer="0.3"/>
  <pageSetup scale="94" fitToHeight="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310A5-C666-4EB5-B1B5-B9247BD4799A}">
  <sheetPr>
    <tabColor rgb="FFFFFF00"/>
  </sheetPr>
  <dimension ref="A1:A8"/>
  <sheetViews>
    <sheetView workbookViewId="0">
      <pane xSplit="1" ySplit="8" topLeftCell="B9" activePane="bottomRight" state="frozen"/>
      <selection pane="topRight" activeCell="B1" sqref="B1"/>
      <selection pane="bottomLeft" activeCell="A9" sqref="A9"/>
      <selection pane="bottomRight" activeCell="A12" sqref="A12"/>
    </sheetView>
  </sheetViews>
  <sheetFormatPr defaultRowHeight="16.5" x14ac:dyDescent="0.3"/>
  <cols>
    <col min="1" max="1" width="181.125" customWidth="1"/>
  </cols>
  <sheetData>
    <row r="1" spans="1:1" ht="38.1" customHeight="1" x14ac:dyDescent="0.3">
      <c r="A1" s="91" t="s">
        <v>17</v>
      </c>
    </row>
    <row r="2" spans="1:1" s="90" customFormat="1" ht="27" customHeight="1" x14ac:dyDescent="0.3">
      <c r="A2" s="89" t="s">
        <v>18</v>
      </c>
    </row>
    <row r="3" spans="1:1" s="90" customFormat="1" ht="27" customHeight="1" x14ac:dyDescent="0.3">
      <c r="A3" s="89" t="s">
        <v>19</v>
      </c>
    </row>
    <row r="4" spans="1:1" s="90" customFormat="1" ht="27" customHeight="1" x14ac:dyDescent="0.3">
      <c r="A4" s="89" t="s">
        <v>20</v>
      </c>
    </row>
    <row r="5" spans="1:1" s="90" customFormat="1" ht="27" customHeight="1" x14ac:dyDescent="0.3">
      <c r="A5" s="89" t="s">
        <v>21</v>
      </c>
    </row>
    <row r="8" spans="1:1" ht="52.5" customHeight="1" x14ac:dyDescent="0.3">
      <c r="A8" s="92" t="s">
        <v>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6856EC-B630-4A78-AE6D-129F66424B44}">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1B242A1A-B0C2-4F63-8717-8D6589934AC2}">
  <ds:schemaRefs>
    <ds:schemaRef ds:uri="http://schemas.microsoft.com/sharepoint/v3/contenttype/forms"/>
  </ds:schemaRefs>
</ds:datastoreItem>
</file>

<file path=customXml/itemProps3.xml><?xml version="1.0" encoding="utf-8"?>
<ds:datastoreItem xmlns:ds="http://schemas.openxmlformats.org/officeDocument/2006/customXml" ds:itemID="{C813877D-5088-45E8-BF36-A3D81ED7A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TM02425924</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Manually Track Your Balance</vt:lpstr>
      <vt:lpstr>How To Use Tracker</vt:lpstr>
      <vt:lpstr>Credit_card</vt:lpstr>
      <vt:lpstr>List_Categories</vt:lpstr>
      <vt:lpstr>'Manually Track Your Balance'!Print_Area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2023-02-27T07:43:47Z</dcterms:created>
  <dcterms:modified xsi:type="dcterms:W3CDTF">2023-05-30T18:12:51Z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